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i\Ambra\ANTI CORRUZIONE E TRASPARENZA\TRASPARENZA\"/>
    </mc:Choice>
  </mc:AlternateContent>
  <xr:revisionPtr revIDLastSave="0" documentId="13_ncr:1_{DCABC242-45D8-4AF1-85CE-486DFDFFA4D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5" sheetId="5" r:id="rId1"/>
    <sheet name="2024" sheetId="4" r:id="rId2"/>
    <sheet name="2023" sheetId="3" r:id="rId3"/>
    <sheet name="2022" sheetId="2" r:id="rId4"/>
  </sheets>
  <calcPr calcId="191029"/>
</workbook>
</file>

<file path=xl/calcChain.xml><?xml version="1.0" encoding="utf-8"?>
<calcChain xmlns="http://schemas.openxmlformats.org/spreadsheetml/2006/main">
  <c r="G9" i="5" l="1"/>
  <c r="H10" i="4"/>
  <c r="G6" i="3"/>
  <c r="G7" i="3"/>
  <c r="H7" i="3" s="1"/>
  <c r="G4" i="2"/>
</calcChain>
</file>

<file path=xl/sharedStrings.xml><?xml version="1.0" encoding="utf-8"?>
<sst xmlns="http://schemas.openxmlformats.org/spreadsheetml/2006/main" count="175" uniqueCount="53">
  <si>
    <t>TIPO D'INCARICO (Collab. Consul.)</t>
  </si>
  <si>
    <t>DATA DELL'AFFIDAMENTO</t>
  </si>
  <si>
    <t>OGGETTO</t>
  </si>
  <si>
    <t>DURATA DELL'INCARICO</t>
  </si>
  <si>
    <t>COMPENSO</t>
  </si>
  <si>
    <t>CV</t>
  </si>
  <si>
    <t xml:space="preserve">TABELLA CONSULENTI E COLLABORATORI </t>
  </si>
  <si>
    <t xml:space="preserve">Inizio </t>
  </si>
  <si>
    <t>Fine</t>
  </si>
  <si>
    <t>TIPOLOGIA DELL'AFFIDAMENTO (ES. GARA, AFFIDAMENTO DIRETTO)</t>
  </si>
  <si>
    <t>IMPORTO SOMME LIQUIDATE</t>
  </si>
  <si>
    <t>affidamento diretto</t>
  </si>
  <si>
    <t xml:space="preserve">Consulenza contabile/ fiscale </t>
  </si>
  <si>
    <t>Consulenza del lavoro</t>
  </si>
  <si>
    <t>Manutenzione verde</t>
  </si>
  <si>
    <t>Revisione contabile bilancio</t>
  </si>
  <si>
    <t>Prandi Armida</t>
  </si>
  <si>
    <t>Studio Papa Alberto e  Carlotti Franca</t>
  </si>
  <si>
    <t>Quadraro Lorenzo</t>
  </si>
  <si>
    <t xml:space="preserve">Incarico DPO </t>
  </si>
  <si>
    <t>Formazione e coordinamento in ambito anticorruzione e trasparenza</t>
  </si>
  <si>
    <t>Andrico Mario</t>
  </si>
  <si>
    <t>Staurenghi Giovanni</t>
  </si>
  <si>
    <t>approvazione bilancio 2019</t>
  </si>
  <si>
    <t>approvazione bilancio 2021</t>
  </si>
  <si>
    <t xml:space="preserve">manutenzione rete gas </t>
  </si>
  <si>
    <t>Cremaschini Francesco</t>
  </si>
  <si>
    <t>Mancini Barbara</t>
  </si>
  <si>
    <t>Corso extrascolastico di pittura tecnica mista</t>
  </si>
  <si>
    <t>Cervati Marco</t>
  </si>
  <si>
    <t>Corsi extrascolastici lingua inglese e tedesco</t>
  </si>
  <si>
    <t xml:space="preserve">Dalla data di conferimento (anno 2002) dell'incarico fino a revoca </t>
  </si>
  <si>
    <t>Abrami Eleonora</t>
  </si>
  <si>
    <t>Albanese Raffaele</t>
  </si>
  <si>
    <t>Progetto impianto protezione catodica</t>
  </si>
  <si>
    <t>Giovanna Monfardini</t>
  </si>
  <si>
    <t>Papa Patrizia</t>
  </si>
  <si>
    <t xml:space="preserve">Corsi extrascolastici </t>
  </si>
  <si>
    <t>Revisione contabile bilancio 2022</t>
  </si>
  <si>
    <t>Robecchi Giulia</t>
  </si>
  <si>
    <t>Assistenza anticorruzione 2023</t>
  </si>
  <si>
    <t>Filippini Viviana</t>
  </si>
  <si>
    <t>Presentazioni eventi e incontri con autori</t>
  </si>
  <si>
    <t xml:space="preserve">Revisione contabile bilancio </t>
  </si>
  <si>
    <t>Revisione contabile bilancio 2023</t>
  </si>
  <si>
    <t>Monfardini Giovanna</t>
  </si>
  <si>
    <t>formazione anticorruzione e trasparenza</t>
  </si>
  <si>
    <t>Revisione contabile bilancio 2024</t>
  </si>
  <si>
    <t>Consulenza gas 2025</t>
  </si>
  <si>
    <t>Migliorati Valeria</t>
  </si>
  <si>
    <t>Consulenze legali 2025</t>
  </si>
  <si>
    <t>Salti Stefania</t>
  </si>
  <si>
    <t>Corso extrascolastico lingua inglese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</si>
</sst>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1ED4A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4" fontId="4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34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2" fillId="0" borderId="0" xfId="0" applyFont="1" applyAlignment="1">
      <alignment vertical="center"/>
    </xf>
    <xf numFmtId="1" fontId="0" fillId="0" borderId="1" xfId="0" applyNumberFormat="1" applyBorder="1"/>
    <xf numFmtId="1" fontId="0" fillId="0" borderId="0" xfId="0" applyNumberFormat="1"/>
    <xf numFmtId="14" fontId="0" fillId="0" borderId="1" xfId="0" applyNumberFormat="1" applyBorder="1"/>
    <xf numFmtId="14" fontId="0" fillId="0" borderId="1" xfId="0" applyNumberFormat="1" applyBorder="1" applyAlignment="1">
      <alignment wrapText="1"/>
    </xf>
    <xf numFmtId="44" fontId="0" fillId="0" borderId="0" xfId="1" applyFont="1"/>
    <xf numFmtId="44" fontId="0" fillId="0" borderId="1" xfId="1" applyFont="1" applyBorder="1"/>
    <xf numFmtId="0" fontId="0" fillId="0" borderId="1" xfId="0" applyBorder="1" applyAlignment="1">
      <alignment horizontal="center"/>
    </xf>
    <xf numFmtId="14" fontId="2" fillId="0" borderId="0" xfId="0" applyNumberFormat="1" applyFont="1"/>
    <xf numFmtId="14" fontId="1" fillId="3" borderId="1" xfId="0" applyNumberFormat="1" applyFont="1" applyFill="1" applyBorder="1" applyAlignment="1">
      <alignment horizontal="center" wrapText="1"/>
    </xf>
    <xf numFmtId="14" fontId="0" fillId="0" borderId="0" xfId="0" applyNumberFormat="1"/>
    <xf numFmtId="14" fontId="3" fillId="0" borderId="0" xfId="0" applyNumberFormat="1" applyFont="1"/>
    <xf numFmtId="0" fontId="5" fillId="0" borderId="1" xfId="2" applyBorder="1" applyAlignment="1">
      <alignment horizontal="center"/>
    </xf>
    <xf numFmtId="44" fontId="0" fillId="0" borderId="1" xfId="1" applyFont="1" applyFill="1" applyBorder="1"/>
    <xf numFmtId="1" fontId="0" fillId="0" borderId="1" xfId="0" applyNumberFormat="1" applyBorder="1" applyAlignment="1">
      <alignment wrapText="1"/>
    </xf>
    <xf numFmtId="0" fontId="0" fillId="0" borderId="6" xfId="0" applyBorder="1"/>
    <xf numFmtId="1" fontId="0" fillId="0" borderId="6" xfId="0" applyNumberFormat="1" applyBorder="1"/>
    <xf numFmtId="14" fontId="0" fillId="0" borderId="6" xfId="0" applyNumberFormat="1" applyBorder="1"/>
    <xf numFmtId="44" fontId="0" fillId="0" borderId="6" xfId="1" applyFont="1" applyBorder="1"/>
    <xf numFmtId="44" fontId="1" fillId="2" borderId="3" xfId="1" applyFont="1" applyFill="1" applyBorder="1" applyAlignment="1">
      <alignment horizontal="center" vertical="center" wrapText="1"/>
    </xf>
    <xf numFmtId="44" fontId="1" fillId="2" borderId="5" xfId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1" fontId="1" fillId="2" borderId="3" xfId="0" applyNumberFormat="1" applyFont="1" applyFill="1" applyBorder="1" applyAlignment="1">
      <alignment horizontal="center" vertical="center"/>
    </xf>
    <xf numFmtId="1" fontId="1" fillId="2" borderId="5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44" fontId="1" fillId="2" borderId="3" xfId="1" applyFont="1" applyFill="1" applyBorder="1" applyAlignment="1">
      <alignment horizontal="center" vertical="center"/>
    </xf>
    <xf numFmtId="44" fontId="1" fillId="2" borderId="5" xfId="1" applyFont="1" applyFill="1" applyBorder="1" applyAlignment="1">
      <alignment horizontal="center" vertical="center"/>
    </xf>
  </cellXfs>
  <cellStyles count="3">
    <cellStyle name="Collegamento ipertestuale" xfId="2" builtinId="8"/>
    <cellStyle name="Normale" xfId="0" builtinId="0"/>
    <cellStyle name="Valuta" xfId="1" builtinId="4"/>
  </cellStyles>
  <dxfs count="0"/>
  <tableStyles count="0" defaultTableStyle="TableStyleMedium2" defaultPivotStyle="PivotStyleLight16"/>
  <colors>
    <mruColors>
      <color rgb="FF1ED4A0"/>
      <color rgb="FFEFE5F7"/>
      <color rgb="FFCDACE6"/>
      <color rgb="FFCEEAB0"/>
      <color rgb="FF9BE5FF"/>
      <color rgb="FFC9C4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erver-verola.it/wp-content/uploads/2026/01/CV-ANDRICO-MARIO.pdf" TargetMode="External"/><Relationship Id="rId2" Type="http://schemas.openxmlformats.org/officeDocument/2006/relationships/hyperlink" Target="https://server-verola.it/wp-content/uploads/2022/10/Cv_Dott.-Lorenzo-Quadraro.pdf" TargetMode="External"/><Relationship Id="rId1" Type="http://schemas.openxmlformats.org/officeDocument/2006/relationships/hyperlink" Target="https://server-verola.it/wp-content/uploads/2022/10/Cv_Dott.-Lorenzo-Quadraro.pdf" TargetMode="External"/><Relationship Id="rId5" Type="http://schemas.openxmlformats.org/officeDocument/2006/relationships/hyperlink" Target="https://server-verola.it/wp-content/uploads/2022/06/Curriculum-Vitae-Barbara-Mancini.pdf" TargetMode="External"/><Relationship Id="rId4" Type="http://schemas.openxmlformats.org/officeDocument/2006/relationships/hyperlink" Target="https://server-verola.it/wp-content/uploads/2026/01/CV-ALBERTO-PAPA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server-verola.it/wp-content/uploads/2022/10/Cv_Dott.-Lorenzo-Quadraro.pdf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hyperlink" Target="https://server-verola.it/wp-content/uploads/2022/10/Cv_Dott.-Lorenzo-Quadraro.pdf" TargetMode="External"/><Relationship Id="rId1" Type="http://schemas.openxmlformats.org/officeDocument/2006/relationships/hyperlink" Target="https://server-verola.it/wp-content/uploads/2022/06/Curriculum-Vitae-Staurenghi-Giovanni.pdf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s://server-verola.it/wp-content/uploads/2022/06/Curriculum-Vitae-Staurenghi-Giovanni.pdf" TargetMode="External"/><Relationship Id="rId2" Type="http://schemas.openxmlformats.org/officeDocument/2006/relationships/hyperlink" Target="https://server-verola.it/wp-content/uploads/2022/06/Curriculum-Vitae-Barbara-Mancini.pdf" TargetMode="External"/><Relationship Id="rId1" Type="http://schemas.openxmlformats.org/officeDocument/2006/relationships/hyperlink" Target="https://server-verola.it/wp-content/uploads/2022/06/Curriculum-Vitae-Marco-Cervati.pdf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server-verola.it/wp-content/uploads/2022/10/Cv_Dott.-Lorenzo-Quadraro.pdf" TargetMode="External"/><Relationship Id="rId4" Type="http://schemas.openxmlformats.org/officeDocument/2006/relationships/hyperlink" Target="https://server-verola.it/wp-content/uploads/2022/10/Cv_Dott.-Lorenzo-Quadrar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E23BAA-ABC0-4004-BA88-812072810CD9}">
  <dimension ref="A1:I13"/>
  <sheetViews>
    <sheetView tabSelected="1" workbookViewId="0">
      <selection activeCell="H13" sqref="H13"/>
    </sheetView>
  </sheetViews>
  <sheetFormatPr defaultRowHeight="15" x14ac:dyDescent="0.25"/>
  <cols>
    <col min="1" max="1" width="34.28515625" customWidth="1"/>
    <col min="2" max="2" width="24.7109375" style="5" customWidth="1"/>
    <col min="3" max="3" width="28" customWidth="1"/>
    <col min="4" max="4" width="37.28515625" customWidth="1"/>
    <col min="5" max="5" width="25.28515625" style="13" bestFit="1" customWidth="1"/>
    <col min="6" max="6" width="25.140625" style="13" customWidth="1"/>
    <col min="7" max="8" width="23.140625" style="8" customWidth="1"/>
    <col min="9" max="9" width="20.140625" customWidth="1"/>
  </cols>
  <sheetData>
    <row r="1" spans="1:9" ht="23.25" x14ac:dyDescent="0.35">
      <c r="D1" s="3" t="s">
        <v>6</v>
      </c>
      <c r="E1" s="11"/>
      <c r="F1" s="14"/>
    </row>
    <row r="2" spans="1:9" ht="37.5" customHeight="1" x14ac:dyDescent="0.25">
      <c r="A2" s="26" t="s">
        <v>0</v>
      </c>
      <c r="B2" s="28" t="s">
        <v>1</v>
      </c>
      <c r="C2" s="24" t="s">
        <v>9</v>
      </c>
      <c r="D2" s="26" t="s">
        <v>2</v>
      </c>
      <c r="E2" s="30" t="s">
        <v>3</v>
      </c>
      <c r="F2" s="31"/>
      <c r="G2" s="32" t="s">
        <v>4</v>
      </c>
      <c r="H2" s="22" t="s">
        <v>10</v>
      </c>
      <c r="I2" s="24" t="s">
        <v>5</v>
      </c>
    </row>
    <row r="3" spans="1:9" x14ac:dyDescent="0.25">
      <c r="A3" s="27"/>
      <c r="B3" s="29"/>
      <c r="C3" s="25"/>
      <c r="D3" s="27"/>
      <c r="E3" s="12" t="s">
        <v>7</v>
      </c>
      <c r="F3" s="12" t="s">
        <v>8</v>
      </c>
      <c r="G3" s="33"/>
      <c r="H3" s="23"/>
      <c r="I3" s="25"/>
    </row>
    <row r="4" spans="1:9" ht="29.25" customHeight="1" x14ac:dyDescent="0.25">
      <c r="A4" s="1" t="s">
        <v>17</v>
      </c>
      <c r="B4" s="17" t="s">
        <v>31</v>
      </c>
      <c r="C4" s="1" t="s">
        <v>11</v>
      </c>
      <c r="D4" s="2" t="s">
        <v>12</v>
      </c>
      <c r="E4" s="6">
        <v>45658</v>
      </c>
      <c r="F4" s="7">
        <v>46022</v>
      </c>
      <c r="G4" s="16">
        <v>7800</v>
      </c>
      <c r="H4" s="9">
        <v>0</v>
      </c>
      <c r="I4" s="15" t="s">
        <v>5</v>
      </c>
    </row>
    <row r="5" spans="1:9" ht="29.25" customHeight="1" x14ac:dyDescent="0.25">
      <c r="A5" s="1" t="s">
        <v>16</v>
      </c>
      <c r="B5" s="17" t="s">
        <v>31</v>
      </c>
      <c r="C5" s="1" t="s">
        <v>11</v>
      </c>
      <c r="D5" s="2" t="s">
        <v>13</v>
      </c>
      <c r="E5" s="6">
        <v>45658</v>
      </c>
      <c r="F5" s="7">
        <v>45777</v>
      </c>
      <c r="G5" s="16">
        <v>3800</v>
      </c>
      <c r="H5" s="9">
        <v>0</v>
      </c>
      <c r="I5" s="10"/>
    </row>
    <row r="6" spans="1:9" ht="29.25" customHeight="1" x14ac:dyDescent="0.25">
      <c r="A6" s="1" t="s">
        <v>18</v>
      </c>
      <c r="B6" s="4">
        <v>2025</v>
      </c>
      <c r="C6" s="1" t="s">
        <v>11</v>
      </c>
      <c r="D6" s="2" t="s">
        <v>19</v>
      </c>
      <c r="E6" s="6">
        <v>45658</v>
      </c>
      <c r="F6" s="7">
        <v>46022</v>
      </c>
      <c r="G6" s="9">
        <v>1300</v>
      </c>
      <c r="H6" s="9">
        <v>1300</v>
      </c>
      <c r="I6" s="15" t="s">
        <v>5</v>
      </c>
    </row>
    <row r="7" spans="1:9" ht="29.25" customHeight="1" x14ac:dyDescent="0.25">
      <c r="A7" s="1" t="s">
        <v>18</v>
      </c>
      <c r="B7" s="4">
        <v>2025</v>
      </c>
      <c r="C7" s="1" t="s">
        <v>11</v>
      </c>
      <c r="D7" s="2" t="s">
        <v>46</v>
      </c>
      <c r="E7" s="6">
        <v>45658</v>
      </c>
      <c r="F7" s="7">
        <v>46022</v>
      </c>
      <c r="G7" s="9">
        <v>3300</v>
      </c>
      <c r="H7" s="9">
        <v>3300</v>
      </c>
      <c r="I7" s="15" t="s">
        <v>5</v>
      </c>
    </row>
    <row r="8" spans="1:9" ht="29.25" customHeight="1" x14ac:dyDescent="0.25">
      <c r="A8" s="1" t="s">
        <v>21</v>
      </c>
      <c r="B8" s="4">
        <v>2025</v>
      </c>
      <c r="C8" s="1" t="s">
        <v>11</v>
      </c>
      <c r="D8" s="2" t="s">
        <v>14</v>
      </c>
      <c r="E8" s="6">
        <v>45658</v>
      </c>
      <c r="F8" s="7">
        <v>46022</v>
      </c>
      <c r="G8" s="16">
        <v>44050</v>
      </c>
      <c r="H8" s="16">
        <v>44050</v>
      </c>
      <c r="I8" s="15" t="s">
        <v>5</v>
      </c>
    </row>
    <row r="9" spans="1:9" ht="29.25" customHeight="1" x14ac:dyDescent="0.25">
      <c r="A9" s="1" t="s">
        <v>32</v>
      </c>
      <c r="B9" s="4">
        <v>2025</v>
      </c>
      <c r="C9" s="1" t="s">
        <v>11</v>
      </c>
      <c r="D9" s="2" t="s">
        <v>47</v>
      </c>
      <c r="E9" s="6">
        <v>45658</v>
      </c>
      <c r="F9" s="7">
        <v>46022</v>
      </c>
      <c r="G9" s="16">
        <f>6500+260</f>
        <v>6760</v>
      </c>
      <c r="H9" s="16">
        <v>0</v>
      </c>
      <c r="I9" s="15"/>
    </row>
    <row r="10" spans="1:9" ht="29.25" customHeight="1" x14ac:dyDescent="0.25">
      <c r="A10" s="1" t="s">
        <v>33</v>
      </c>
      <c r="B10" s="4">
        <v>2025</v>
      </c>
      <c r="C10" s="1" t="s">
        <v>11</v>
      </c>
      <c r="D10" s="2" t="s">
        <v>48</v>
      </c>
      <c r="E10" s="6">
        <v>45658</v>
      </c>
      <c r="F10" s="6">
        <v>46022</v>
      </c>
      <c r="G10" s="9">
        <v>2000</v>
      </c>
      <c r="H10" s="9">
        <v>0</v>
      </c>
      <c r="I10" s="15"/>
    </row>
    <row r="11" spans="1:9" ht="29.25" customHeight="1" x14ac:dyDescent="0.25">
      <c r="A11" s="1" t="s">
        <v>49</v>
      </c>
      <c r="B11" s="4">
        <v>2025</v>
      </c>
      <c r="C11" s="1" t="s">
        <v>11</v>
      </c>
      <c r="D11" s="2" t="s">
        <v>50</v>
      </c>
      <c r="E11" s="6">
        <v>45658</v>
      </c>
      <c r="F11" s="6">
        <v>46022</v>
      </c>
      <c r="G11" s="9">
        <v>2314</v>
      </c>
      <c r="H11" s="9">
        <v>2314</v>
      </c>
      <c r="I11" s="1"/>
    </row>
    <row r="12" spans="1:9" ht="28.15" customHeight="1" x14ac:dyDescent="0.25">
      <c r="A12" s="1" t="s">
        <v>27</v>
      </c>
      <c r="B12" s="4">
        <v>2025</v>
      </c>
      <c r="C12" s="1" t="s">
        <v>11</v>
      </c>
      <c r="D12" s="2" t="s">
        <v>28</v>
      </c>
      <c r="E12" s="6">
        <v>45966</v>
      </c>
      <c r="F12" s="6">
        <v>46173</v>
      </c>
      <c r="G12" s="9">
        <v>990</v>
      </c>
      <c r="H12" s="9">
        <v>990</v>
      </c>
      <c r="I12" s="15" t="s">
        <v>5</v>
      </c>
    </row>
    <row r="13" spans="1:9" ht="28.15" customHeight="1" x14ac:dyDescent="0.25">
      <c r="A13" s="1" t="s">
        <v>51</v>
      </c>
      <c r="B13" s="4">
        <v>2025</v>
      </c>
      <c r="C13" s="1" t="s">
        <v>11</v>
      </c>
      <c r="D13" s="2" t="s">
        <v>52</v>
      </c>
      <c r="E13" s="6">
        <v>45971</v>
      </c>
      <c r="F13" s="6">
        <v>46173</v>
      </c>
      <c r="G13" s="9">
        <v>1880</v>
      </c>
      <c r="H13" s="9">
        <v>1880</v>
      </c>
      <c r="I13" s="15"/>
    </row>
  </sheetData>
  <mergeCells count="8">
    <mergeCell ref="H2:H3"/>
    <mergeCell ref="I2:I3"/>
    <mergeCell ref="A2:A3"/>
    <mergeCell ref="B2:B3"/>
    <mergeCell ref="C2:C3"/>
    <mergeCell ref="D2:D3"/>
    <mergeCell ref="E2:F2"/>
    <mergeCell ref="G2:G3"/>
  </mergeCells>
  <hyperlinks>
    <hyperlink ref="I6" r:id="rId1" xr:uid="{58A317A3-1910-456C-9778-A9182070776C}"/>
    <hyperlink ref="I7" r:id="rId2" xr:uid="{054C7E1B-5349-4963-81E0-0E3AFEED57C3}"/>
    <hyperlink ref="I8" r:id="rId3" xr:uid="{5D341A4D-7812-4F60-A09E-A15EA869F758}"/>
    <hyperlink ref="I4" r:id="rId4" xr:uid="{37C6F52C-A1A7-4536-B9D4-092D53922251}"/>
    <hyperlink ref="I12" r:id="rId5" xr:uid="{A6B2D36A-FF78-4EFE-BE35-8FA78EDF992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1306DE-503D-465F-9F17-2475EF193F04}">
  <dimension ref="A1:I12"/>
  <sheetViews>
    <sheetView workbookViewId="0">
      <selection activeCell="I6" sqref="I6"/>
    </sheetView>
  </sheetViews>
  <sheetFormatPr defaultRowHeight="15" x14ac:dyDescent="0.25"/>
  <cols>
    <col min="1" max="1" width="34.28515625" customWidth="1"/>
    <col min="2" max="2" width="24.7109375" style="5" customWidth="1"/>
    <col min="3" max="3" width="28" customWidth="1"/>
    <col min="4" max="4" width="37.28515625" customWidth="1"/>
    <col min="5" max="5" width="25.28515625" style="13" bestFit="1" customWidth="1"/>
    <col min="6" max="6" width="25.140625" style="13" customWidth="1"/>
    <col min="7" max="8" width="23.140625" style="8" customWidth="1"/>
    <col min="9" max="9" width="20.140625" customWidth="1"/>
  </cols>
  <sheetData>
    <row r="1" spans="1:9" ht="55.15" customHeight="1" x14ac:dyDescent="0.35">
      <c r="D1" s="3" t="s">
        <v>6</v>
      </c>
      <c r="E1" s="11"/>
      <c r="F1" s="14"/>
    </row>
    <row r="2" spans="1:9" ht="37.5" customHeight="1" x14ac:dyDescent="0.25">
      <c r="A2" s="26" t="s">
        <v>0</v>
      </c>
      <c r="B2" s="28" t="s">
        <v>1</v>
      </c>
      <c r="C2" s="24" t="s">
        <v>9</v>
      </c>
      <c r="D2" s="26" t="s">
        <v>2</v>
      </c>
      <c r="E2" s="30" t="s">
        <v>3</v>
      </c>
      <c r="F2" s="31"/>
      <c r="G2" s="32" t="s">
        <v>4</v>
      </c>
      <c r="H2" s="22" t="s">
        <v>10</v>
      </c>
      <c r="I2" s="24" t="s">
        <v>5</v>
      </c>
    </row>
    <row r="3" spans="1:9" x14ac:dyDescent="0.25">
      <c r="A3" s="27"/>
      <c r="B3" s="29"/>
      <c r="C3" s="25"/>
      <c r="D3" s="27"/>
      <c r="E3" s="12" t="s">
        <v>7</v>
      </c>
      <c r="F3" s="12" t="s">
        <v>8</v>
      </c>
      <c r="G3" s="33"/>
      <c r="H3" s="23"/>
      <c r="I3" s="25"/>
    </row>
    <row r="4" spans="1:9" ht="45" x14ac:dyDescent="0.25">
      <c r="A4" s="1" t="s">
        <v>17</v>
      </c>
      <c r="B4" s="17" t="s">
        <v>31</v>
      </c>
      <c r="C4" s="1" t="s">
        <v>11</v>
      </c>
      <c r="D4" s="2" t="s">
        <v>12</v>
      </c>
      <c r="E4" s="6">
        <v>45292</v>
      </c>
      <c r="F4" s="7">
        <v>45657</v>
      </c>
      <c r="G4" s="16">
        <v>14000</v>
      </c>
      <c r="H4" s="9">
        <v>0</v>
      </c>
      <c r="I4" s="10"/>
    </row>
    <row r="5" spans="1:9" ht="45" x14ac:dyDescent="0.25">
      <c r="A5" s="1" t="s">
        <v>16</v>
      </c>
      <c r="B5" s="17" t="s">
        <v>31</v>
      </c>
      <c r="C5" s="1" t="s">
        <v>11</v>
      </c>
      <c r="D5" s="2" t="s">
        <v>13</v>
      </c>
      <c r="E5" s="6">
        <v>45292</v>
      </c>
      <c r="F5" s="7">
        <v>45657</v>
      </c>
      <c r="G5" s="16">
        <v>6000</v>
      </c>
      <c r="H5" s="9">
        <v>0</v>
      </c>
      <c r="I5" s="10"/>
    </row>
    <row r="6" spans="1:9" ht="27.6" customHeight="1" x14ac:dyDescent="0.25">
      <c r="A6" s="1" t="s">
        <v>18</v>
      </c>
      <c r="B6" s="4">
        <v>2024</v>
      </c>
      <c r="C6" s="1" t="s">
        <v>11</v>
      </c>
      <c r="D6" s="2" t="s">
        <v>20</v>
      </c>
      <c r="E6" s="6">
        <v>45292</v>
      </c>
      <c r="F6" s="7">
        <v>45657</v>
      </c>
      <c r="G6" s="9">
        <v>3000</v>
      </c>
      <c r="H6" s="9"/>
      <c r="I6" s="15" t="s">
        <v>5</v>
      </c>
    </row>
    <row r="7" spans="1:9" ht="27.6" customHeight="1" x14ac:dyDescent="0.25">
      <c r="A7" s="1" t="s">
        <v>21</v>
      </c>
      <c r="B7" s="4">
        <v>2024</v>
      </c>
      <c r="C7" s="1" t="s">
        <v>11</v>
      </c>
      <c r="D7" s="2" t="s">
        <v>14</v>
      </c>
      <c r="E7" s="6">
        <v>45292</v>
      </c>
      <c r="F7" s="7">
        <v>45657</v>
      </c>
      <c r="G7" s="9">
        <v>37845</v>
      </c>
      <c r="H7" s="16">
        <v>12700</v>
      </c>
      <c r="I7" s="10"/>
    </row>
    <row r="8" spans="1:9" ht="27.6" customHeight="1" x14ac:dyDescent="0.25">
      <c r="A8" s="1" t="s">
        <v>32</v>
      </c>
      <c r="B8" s="4">
        <v>2024</v>
      </c>
      <c r="C8" s="1" t="s">
        <v>11</v>
      </c>
      <c r="D8" s="2" t="s">
        <v>43</v>
      </c>
      <c r="E8" s="6">
        <v>45292</v>
      </c>
      <c r="F8" s="7">
        <v>45657</v>
      </c>
      <c r="G8" s="9">
        <v>6500</v>
      </c>
      <c r="H8" s="9">
        <v>0</v>
      </c>
      <c r="I8" s="15"/>
    </row>
    <row r="9" spans="1:9" ht="28.15" customHeight="1" x14ac:dyDescent="0.25">
      <c r="A9" s="1" t="s">
        <v>41</v>
      </c>
      <c r="B9" s="4">
        <v>2024</v>
      </c>
      <c r="C9" s="1" t="s">
        <v>11</v>
      </c>
      <c r="D9" s="2" t="s">
        <v>42</v>
      </c>
      <c r="E9" s="6">
        <v>45323</v>
      </c>
      <c r="F9" s="6">
        <v>45473</v>
      </c>
      <c r="G9" s="9">
        <v>3525</v>
      </c>
      <c r="H9" s="9">
        <v>3525</v>
      </c>
      <c r="I9" s="15"/>
    </row>
    <row r="10" spans="1:9" ht="28.15" customHeight="1" x14ac:dyDescent="0.25">
      <c r="A10" s="1" t="s">
        <v>45</v>
      </c>
      <c r="B10" s="4">
        <v>2023</v>
      </c>
      <c r="C10" s="1" t="s">
        <v>11</v>
      </c>
      <c r="D10" s="2" t="s">
        <v>37</v>
      </c>
      <c r="E10" s="6">
        <v>45239</v>
      </c>
      <c r="F10" s="6">
        <v>45443</v>
      </c>
      <c r="G10" s="9">
        <v>1880</v>
      </c>
      <c r="H10" s="9">
        <f>G10/2</f>
        <v>940</v>
      </c>
      <c r="I10" s="15"/>
    </row>
    <row r="11" spans="1:9" ht="31.15" customHeight="1" x14ac:dyDescent="0.25">
      <c r="A11" s="18"/>
      <c r="B11" s="19"/>
      <c r="C11" s="18"/>
      <c r="D11" s="18"/>
      <c r="E11" s="20"/>
      <c r="F11" s="20"/>
      <c r="G11" s="21"/>
      <c r="H11" s="21"/>
      <c r="I11" s="18"/>
    </row>
    <row r="12" spans="1:9" ht="28.15" customHeight="1" x14ac:dyDescent="0.25"/>
  </sheetData>
  <mergeCells count="8">
    <mergeCell ref="H2:H3"/>
    <mergeCell ref="I2:I3"/>
    <mergeCell ref="A2:A3"/>
    <mergeCell ref="B2:B3"/>
    <mergeCell ref="C2:C3"/>
    <mergeCell ref="D2:D3"/>
    <mergeCell ref="E2:F2"/>
    <mergeCell ref="G2:G3"/>
  </mergeCells>
  <hyperlinks>
    <hyperlink ref="I6" r:id="rId1" xr:uid="{4F3423A0-8336-42E4-AB5D-101209810BF4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D54207-C1C9-424E-8696-3D35949DBEAE}">
  <dimension ref="A1:I14"/>
  <sheetViews>
    <sheetView workbookViewId="0">
      <selection activeCell="I7" sqref="I7"/>
    </sheetView>
  </sheetViews>
  <sheetFormatPr defaultRowHeight="15" x14ac:dyDescent="0.25"/>
  <cols>
    <col min="1" max="1" width="34.28515625" customWidth="1"/>
    <col min="2" max="2" width="24.7109375" style="5" customWidth="1"/>
    <col min="3" max="3" width="28" customWidth="1"/>
    <col min="4" max="4" width="37.28515625" customWidth="1"/>
    <col min="5" max="5" width="25.28515625" style="13" bestFit="1" customWidth="1"/>
    <col min="6" max="6" width="25.140625" style="13" customWidth="1"/>
    <col min="7" max="8" width="23.140625" style="8" customWidth="1"/>
    <col min="9" max="9" width="20.140625" customWidth="1"/>
  </cols>
  <sheetData>
    <row r="1" spans="1:9" ht="55.15" customHeight="1" x14ac:dyDescent="0.35">
      <c r="D1" s="3" t="s">
        <v>6</v>
      </c>
      <c r="E1" s="11"/>
      <c r="F1" s="14"/>
    </row>
    <row r="2" spans="1:9" ht="37.5" customHeight="1" x14ac:dyDescent="0.25">
      <c r="A2" s="26" t="s">
        <v>0</v>
      </c>
      <c r="B2" s="28" t="s">
        <v>1</v>
      </c>
      <c r="C2" s="24" t="s">
        <v>9</v>
      </c>
      <c r="D2" s="26" t="s">
        <v>2</v>
      </c>
      <c r="E2" s="30" t="s">
        <v>3</v>
      </c>
      <c r="F2" s="31"/>
      <c r="G2" s="32" t="s">
        <v>4</v>
      </c>
      <c r="H2" s="22" t="s">
        <v>10</v>
      </c>
      <c r="I2" s="24" t="s">
        <v>5</v>
      </c>
    </row>
    <row r="3" spans="1:9" x14ac:dyDescent="0.25">
      <c r="A3" s="27"/>
      <c r="B3" s="29"/>
      <c r="C3" s="25"/>
      <c r="D3" s="27"/>
      <c r="E3" s="12" t="s">
        <v>7</v>
      </c>
      <c r="F3" s="12" t="s">
        <v>8</v>
      </c>
      <c r="G3" s="33"/>
      <c r="H3" s="23"/>
      <c r="I3" s="25"/>
    </row>
    <row r="4" spans="1:9" ht="45" x14ac:dyDescent="0.25">
      <c r="A4" s="1" t="s">
        <v>17</v>
      </c>
      <c r="B4" s="17" t="s">
        <v>31</v>
      </c>
      <c r="C4" s="1" t="s">
        <v>11</v>
      </c>
      <c r="D4" s="2" t="s">
        <v>12</v>
      </c>
      <c r="E4" s="6">
        <v>44927</v>
      </c>
      <c r="F4" s="7">
        <v>45291</v>
      </c>
      <c r="G4" s="16">
        <v>15078.38</v>
      </c>
      <c r="H4" s="9">
        <v>0</v>
      </c>
      <c r="I4" s="10"/>
    </row>
    <row r="5" spans="1:9" ht="45" x14ac:dyDescent="0.25">
      <c r="A5" s="1" t="s">
        <v>16</v>
      </c>
      <c r="B5" s="17" t="s">
        <v>31</v>
      </c>
      <c r="C5" s="1" t="s">
        <v>11</v>
      </c>
      <c r="D5" s="2" t="s">
        <v>13</v>
      </c>
      <c r="E5" s="6">
        <v>44927</v>
      </c>
      <c r="F5" s="7">
        <v>45291</v>
      </c>
      <c r="G5" s="16">
        <v>4061.44</v>
      </c>
      <c r="H5" s="9">
        <v>0</v>
      </c>
      <c r="I5" s="10"/>
    </row>
    <row r="6" spans="1:9" ht="27.6" customHeight="1" x14ac:dyDescent="0.25">
      <c r="A6" s="1" t="s">
        <v>18</v>
      </c>
      <c r="B6" s="4">
        <v>2023</v>
      </c>
      <c r="C6" s="1" t="s">
        <v>11</v>
      </c>
      <c r="D6" s="2" t="s">
        <v>19</v>
      </c>
      <c r="E6" s="6">
        <v>44562</v>
      </c>
      <c r="F6" s="7">
        <v>44926</v>
      </c>
      <c r="G6" s="9">
        <f>200+780+780</f>
        <v>1760</v>
      </c>
      <c r="H6" s="9">
        <v>1760</v>
      </c>
      <c r="I6" s="15" t="s">
        <v>5</v>
      </c>
    </row>
    <row r="7" spans="1:9" ht="27.6" customHeight="1" x14ac:dyDescent="0.25">
      <c r="A7" s="1" t="s">
        <v>39</v>
      </c>
      <c r="B7" s="4">
        <v>2023</v>
      </c>
      <c r="C7" s="1" t="s">
        <v>11</v>
      </c>
      <c r="D7" s="2" t="s">
        <v>40</v>
      </c>
      <c r="E7" s="6">
        <v>44562</v>
      </c>
      <c r="F7" s="7">
        <v>44926</v>
      </c>
      <c r="G7" s="9">
        <f>546+218.4+546+210</f>
        <v>1520.4</v>
      </c>
      <c r="H7" s="9">
        <f>G7-210</f>
        <v>1310.4000000000001</v>
      </c>
      <c r="I7" s="15"/>
    </row>
    <row r="8" spans="1:9" ht="27.6" customHeight="1" x14ac:dyDescent="0.25">
      <c r="A8" s="1" t="s">
        <v>21</v>
      </c>
      <c r="B8" s="4">
        <v>2023</v>
      </c>
      <c r="C8" s="1" t="s">
        <v>11</v>
      </c>
      <c r="D8" s="2" t="s">
        <v>14</v>
      </c>
      <c r="E8" s="6">
        <v>44927</v>
      </c>
      <c r="F8" s="7">
        <v>45291</v>
      </c>
      <c r="G8" s="9">
        <v>37845</v>
      </c>
      <c r="H8" s="16">
        <v>37845</v>
      </c>
      <c r="I8" s="10"/>
    </row>
    <row r="9" spans="1:9" ht="27.6" customHeight="1" x14ac:dyDescent="0.25">
      <c r="A9" s="1" t="s">
        <v>22</v>
      </c>
      <c r="B9" s="4">
        <v>2022</v>
      </c>
      <c r="C9" s="1" t="s">
        <v>11</v>
      </c>
      <c r="D9" s="2" t="s">
        <v>38</v>
      </c>
      <c r="E9" s="6">
        <v>44927</v>
      </c>
      <c r="F9" s="7">
        <v>45203</v>
      </c>
      <c r="G9" s="9">
        <v>9880</v>
      </c>
      <c r="H9" s="9">
        <v>9880</v>
      </c>
      <c r="I9" s="15" t="s">
        <v>5</v>
      </c>
    </row>
    <row r="10" spans="1:9" ht="27.6" customHeight="1" x14ac:dyDescent="0.25">
      <c r="A10" s="1" t="s">
        <v>32</v>
      </c>
      <c r="B10" s="4">
        <v>2023</v>
      </c>
      <c r="C10" s="1" t="s">
        <v>11</v>
      </c>
      <c r="D10" s="2" t="s">
        <v>44</v>
      </c>
      <c r="E10" s="6">
        <v>45203</v>
      </c>
      <c r="F10" s="7">
        <v>45291</v>
      </c>
      <c r="G10" s="9">
        <v>1690</v>
      </c>
      <c r="H10" s="9">
        <v>1690</v>
      </c>
      <c r="I10" s="15"/>
    </row>
    <row r="11" spans="1:9" ht="28.15" customHeight="1" x14ac:dyDescent="0.25">
      <c r="A11" s="1" t="s">
        <v>33</v>
      </c>
      <c r="B11" s="4">
        <v>2023</v>
      </c>
      <c r="C11" s="1" t="s">
        <v>11</v>
      </c>
      <c r="D11" s="2" t="s">
        <v>34</v>
      </c>
      <c r="E11" s="6">
        <v>44927</v>
      </c>
      <c r="F11" s="6">
        <v>45291</v>
      </c>
      <c r="G11" s="9">
        <v>8000</v>
      </c>
      <c r="H11" s="9">
        <v>8000</v>
      </c>
      <c r="I11" s="15"/>
    </row>
    <row r="12" spans="1:9" ht="28.15" customHeight="1" x14ac:dyDescent="0.25">
      <c r="A12" s="1" t="s">
        <v>35</v>
      </c>
      <c r="B12" s="4">
        <v>2022</v>
      </c>
      <c r="C12" s="1" t="s">
        <v>11</v>
      </c>
      <c r="D12" s="2" t="s">
        <v>37</v>
      </c>
      <c r="E12" s="6">
        <v>44875</v>
      </c>
      <c r="F12" s="6">
        <v>45077</v>
      </c>
      <c r="G12" s="9">
        <v>1680</v>
      </c>
      <c r="H12" s="9">
        <v>1680</v>
      </c>
      <c r="I12" s="15"/>
    </row>
    <row r="13" spans="1:9" ht="31.15" customHeight="1" x14ac:dyDescent="0.25">
      <c r="A13" s="1" t="s">
        <v>36</v>
      </c>
      <c r="B13" s="4">
        <v>2022</v>
      </c>
      <c r="C13" s="1" t="s">
        <v>11</v>
      </c>
      <c r="D13" s="1" t="s">
        <v>37</v>
      </c>
      <c r="E13" s="6">
        <v>44873</v>
      </c>
      <c r="F13" s="6">
        <v>45077</v>
      </c>
      <c r="G13" s="9">
        <v>1768</v>
      </c>
      <c r="H13" s="9">
        <v>1768</v>
      </c>
      <c r="I13" s="1"/>
    </row>
    <row r="14" spans="1:9" ht="28.15" customHeight="1" x14ac:dyDescent="0.25"/>
  </sheetData>
  <mergeCells count="8">
    <mergeCell ref="H2:H3"/>
    <mergeCell ref="I2:I3"/>
    <mergeCell ref="A2:A3"/>
    <mergeCell ref="B2:B3"/>
    <mergeCell ref="C2:C3"/>
    <mergeCell ref="D2:D3"/>
    <mergeCell ref="E2:F2"/>
    <mergeCell ref="G2:G3"/>
  </mergeCells>
  <hyperlinks>
    <hyperlink ref="I9" r:id="rId1" xr:uid="{633E63D8-2409-4DC8-BF9B-B8112F96A9CE}"/>
    <hyperlink ref="I6" r:id="rId2" xr:uid="{CF00A5FE-C53F-40F1-95F5-73667B9009E3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3"/>
  <sheetViews>
    <sheetView zoomScaleNormal="100" workbookViewId="0">
      <selection activeCell="A10" sqref="A10:XFD10"/>
    </sheetView>
  </sheetViews>
  <sheetFormatPr defaultRowHeight="15" x14ac:dyDescent="0.25"/>
  <cols>
    <col min="1" max="1" width="34.28515625" customWidth="1"/>
    <col min="2" max="2" width="24.7109375" style="5" customWidth="1"/>
    <col min="3" max="3" width="28" customWidth="1"/>
    <col min="4" max="4" width="37.28515625" customWidth="1"/>
    <col min="5" max="5" width="25.28515625" style="13" bestFit="1" customWidth="1"/>
    <col min="6" max="6" width="25.140625" style="13" customWidth="1"/>
    <col min="7" max="8" width="23.140625" style="8" customWidth="1"/>
    <col min="9" max="9" width="20.140625" customWidth="1"/>
  </cols>
  <sheetData>
    <row r="1" spans="1:9" ht="55.15" customHeight="1" x14ac:dyDescent="0.35">
      <c r="D1" s="3" t="s">
        <v>6</v>
      </c>
      <c r="E1" s="11"/>
      <c r="F1" s="14"/>
    </row>
    <row r="2" spans="1:9" ht="37.5" customHeight="1" x14ac:dyDescent="0.25">
      <c r="A2" s="26" t="s">
        <v>0</v>
      </c>
      <c r="B2" s="28" t="s">
        <v>1</v>
      </c>
      <c r="C2" s="24" t="s">
        <v>9</v>
      </c>
      <c r="D2" s="26" t="s">
        <v>2</v>
      </c>
      <c r="E2" s="30" t="s">
        <v>3</v>
      </c>
      <c r="F2" s="31"/>
      <c r="G2" s="32" t="s">
        <v>4</v>
      </c>
      <c r="H2" s="22" t="s">
        <v>10</v>
      </c>
      <c r="I2" s="24" t="s">
        <v>5</v>
      </c>
    </row>
    <row r="3" spans="1:9" x14ac:dyDescent="0.25">
      <c r="A3" s="27"/>
      <c r="B3" s="29"/>
      <c r="C3" s="25"/>
      <c r="D3" s="27"/>
      <c r="E3" s="12" t="s">
        <v>7</v>
      </c>
      <c r="F3" s="12" t="s">
        <v>8</v>
      </c>
      <c r="G3" s="33"/>
      <c r="H3" s="23"/>
      <c r="I3" s="25"/>
    </row>
    <row r="4" spans="1:9" ht="45" x14ac:dyDescent="0.25">
      <c r="A4" s="1" t="s">
        <v>17</v>
      </c>
      <c r="B4" s="17" t="s">
        <v>31</v>
      </c>
      <c r="C4" s="1" t="s">
        <v>11</v>
      </c>
      <c r="D4" s="2" t="s">
        <v>12</v>
      </c>
      <c r="E4" s="6">
        <v>44562</v>
      </c>
      <c r="F4" s="7">
        <v>44926</v>
      </c>
      <c r="G4" s="16">
        <f>3224+7000</f>
        <v>10224</v>
      </c>
      <c r="H4" s="9">
        <v>0</v>
      </c>
      <c r="I4" s="10"/>
    </row>
    <row r="5" spans="1:9" ht="45" x14ac:dyDescent="0.25">
      <c r="A5" s="1" t="s">
        <v>16</v>
      </c>
      <c r="B5" s="17" t="s">
        <v>31</v>
      </c>
      <c r="C5" s="1" t="s">
        <v>11</v>
      </c>
      <c r="D5" s="2" t="s">
        <v>13</v>
      </c>
      <c r="E5" s="6">
        <v>44562</v>
      </c>
      <c r="F5" s="7">
        <v>44926</v>
      </c>
      <c r="G5" s="16">
        <v>4015.44</v>
      </c>
      <c r="H5" s="9">
        <v>0</v>
      </c>
      <c r="I5" s="10"/>
    </row>
    <row r="6" spans="1:9" ht="27.6" customHeight="1" x14ac:dyDescent="0.25">
      <c r="A6" s="1" t="s">
        <v>18</v>
      </c>
      <c r="B6" s="4">
        <v>2022</v>
      </c>
      <c r="C6" s="1" t="s">
        <v>11</v>
      </c>
      <c r="D6" s="2" t="s">
        <v>19</v>
      </c>
      <c r="E6" s="6">
        <v>44562</v>
      </c>
      <c r="F6" s="7">
        <v>44926</v>
      </c>
      <c r="G6" s="9">
        <v>1500</v>
      </c>
      <c r="H6" s="9">
        <v>1500</v>
      </c>
      <c r="I6" s="15" t="s">
        <v>5</v>
      </c>
    </row>
    <row r="7" spans="1:9" ht="27.6" customHeight="1" x14ac:dyDescent="0.25">
      <c r="A7" s="1" t="s">
        <v>18</v>
      </c>
      <c r="B7" s="4">
        <v>2022</v>
      </c>
      <c r="C7" s="1" t="s">
        <v>11</v>
      </c>
      <c r="D7" s="2" t="s">
        <v>20</v>
      </c>
      <c r="E7" s="6">
        <v>44562</v>
      </c>
      <c r="F7" s="7">
        <v>44926</v>
      </c>
      <c r="G7" s="9">
        <v>3500</v>
      </c>
      <c r="H7" s="9">
        <v>500</v>
      </c>
      <c r="I7" s="15" t="s">
        <v>5</v>
      </c>
    </row>
    <row r="8" spans="1:9" ht="27.6" customHeight="1" x14ac:dyDescent="0.25">
      <c r="A8" s="1" t="s">
        <v>21</v>
      </c>
      <c r="B8" s="4">
        <v>2021</v>
      </c>
      <c r="C8" s="1" t="s">
        <v>11</v>
      </c>
      <c r="D8" s="2" t="s">
        <v>14</v>
      </c>
      <c r="E8" s="6">
        <v>44562</v>
      </c>
      <c r="F8" s="7">
        <v>44926</v>
      </c>
      <c r="G8" s="9">
        <v>37845</v>
      </c>
      <c r="H8" s="16">
        <v>15800</v>
      </c>
      <c r="I8" s="10"/>
    </row>
    <row r="9" spans="1:9" ht="27.6" customHeight="1" x14ac:dyDescent="0.25">
      <c r="A9" s="1" t="s">
        <v>22</v>
      </c>
      <c r="B9" s="4">
        <v>2019</v>
      </c>
      <c r="C9" s="1" t="s">
        <v>11</v>
      </c>
      <c r="D9" s="2" t="s">
        <v>15</v>
      </c>
      <c r="E9" s="6" t="s">
        <v>23</v>
      </c>
      <c r="F9" s="7" t="s">
        <v>24</v>
      </c>
      <c r="G9" s="9">
        <v>6500</v>
      </c>
      <c r="H9" s="9">
        <v>0</v>
      </c>
      <c r="I9" s="15" t="s">
        <v>5</v>
      </c>
    </row>
    <row r="10" spans="1:9" ht="28.15" customHeight="1" x14ac:dyDescent="0.25">
      <c r="A10" s="1" t="s">
        <v>27</v>
      </c>
      <c r="B10" s="4">
        <v>2021</v>
      </c>
      <c r="C10" s="1" t="s">
        <v>11</v>
      </c>
      <c r="D10" s="2" t="s">
        <v>28</v>
      </c>
      <c r="E10" s="6">
        <v>44470</v>
      </c>
      <c r="F10" s="6">
        <v>44682</v>
      </c>
      <c r="G10" s="9">
        <v>1315.5</v>
      </c>
      <c r="H10" s="9">
        <v>1315.5</v>
      </c>
      <c r="I10" s="15" t="s">
        <v>5</v>
      </c>
    </row>
    <row r="11" spans="1:9" ht="28.15" customHeight="1" x14ac:dyDescent="0.25">
      <c r="A11" s="1" t="s">
        <v>29</v>
      </c>
      <c r="B11" s="4">
        <v>2021</v>
      </c>
      <c r="C11" s="1" t="s">
        <v>11</v>
      </c>
      <c r="D11" s="2" t="s">
        <v>30</v>
      </c>
      <c r="E11" s="6">
        <v>44470</v>
      </c>
      <c r="F11" s="6">
        <v>44562</v>
      </c>
      <c r="G11" s="9">
        <v>3360</v>
      </c>
      <c r="H11" s="9">
        <v>3360</v>
      </c>
      <c r="I11" s="15" t="s">
        <v>5</v>
      </c>
    </row>
    <row r="12" spans="1:9" ht="31.15" customHeight="1" x14ac:dyDescent="0.25">
      <c r="A12" s="1" t="s">
        <v>26</v>
      </c>
      <c r="B12" s="4">
        <v>2022</v>
      </c>
      <c r="C12" s="1" t="s">
        <v>11</v>
      </c>
      <c r="D12" s="1" t="s">
        <v>25</v>
      </c>
      <c r="E12" s="6"/>
      <c r="F12" s="6"/>
      <c r="G12" s="9">
        <v>5000</v>
      </c>
      <c r="H12" s="9">
        <v>5000</v>
      </c>
      <c r="I12" s="1"/>
    </row>
    <row r="13" spans="1:9" ht="28.15" customHeight="1" x14ac:dyDescent="0.25"/>
  </sheetData>
  <mergeCells count="8">
    <mergeCell ref="I2:I3"/>
    <mergeCell ref="E2:F2"/>
    <mergeCell ref="A2:A3"/>
    <mergeCell ref="B2:B3"/>
    <mergeCell ref="D2:D3"/>
    <mergeCell ref="G2:G3"/>
    <mergeCell ref="C2:C3"/>
    <mergeCell ref="H2:H3"/>
  </mergeCells>
  <hyperlinks>
    <hyperlink ref="I11" r:id="rId1" xr:uid="{3246FF68-14EC-4FC0-B2E5-6208ACDB8988}"/>
    <hyperlink ref="I10" r:id="rId2" xr:uid="{7EF3FF27-2B7A-475E-8361-2207D9A02B3B}"/>
    <hyperlink ref="I9" r:id="rId3" xr:uid="{F67DE5A3-1A55-4B83-8D8F-577F5BAA796B}"/>
    <hyperlink ref="I6" r:id="rId4" xr:uid="{308294DF-F811-4414-AE87-72D111BF8246}"/>
    <hyperlink ref="I7" r:id="rId5" xr:uid="{E487F0FA-8B36-49CC-AB1B-67C4AFFEBBC9}"/>
  </hyperlinks>
  <pageMargins left="0.7" right="0.7" top="0.75" bottom="0.75" header="0.3" footer="0.3"/>
  <pageSetup paperSize="9" scale="55" orientation="landscape" r:id="rId6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C7D089C13E8344FBC32786F94A5AF3B" ma:contentTypeVersion="11" ma:contentTypeDescription="Creare un nuovo documento." ma:contentTypeScope="" ma:versionID="d9c56f12337449b5ca100697c6e244e3">
  <xsd:schema xmlns:xsd="http://www.w3.org/2001/XMLSchema" xmlns:xs="http://www.w3.org/2001/XMLSchema" xmlns:p="http://schemas.microsoft.com/office/2006/metadata/properties" xmlns:ns2="5ac31a35-af9c-499f-9b53-8559f317d47c" targetNamespace="http://schemas.microsoft.com/office/2006/metadata/properties" ma:root="true" ma:fieldsID="a2c663ffef85a9cde6553c07386afbdc" ns2:_="">
    <xsd:import namespace="5ac31a35-af9c-499f-9b53-8559f317d47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c31a35-af9c-499f-9b53-8559f317d47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9B6591A-E250-49C2-B76B-A8A6B6C77DC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581D33C-BD70-419D-9B71-A3B4DE92500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C7B1269-7197-4517-B7C0-878914A4C44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ac31a35-af9c-499f-9b53-8559f317d47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2025</vt:lpstr>
      <vt:lpstr>2024</vt:lpstr>
      <vt:lpstr>2023</vt:lpstr>
      <vt:lpstr>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Federica Orleri</dc:creator>
  <cp:lastModifiedBy>Server Server</cp:lastModifiedBy>
  <cp:lastPrinted>2022-05-19T09:24:09Z</cp:lastPrinted>
  <dcterms:created xsi:type="dcterms:W3CDTF">2015-11-25T13:57:25Z</dcterms:created>
  <dcterms:modified xsi:type="dcterms:W3CDTF">2026-03-31T08:51:16Z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0x010100CC7D089C13E8344FBC32786F94A5AF3B</vt:lpwstr>
  </property>
</Properties>
</file>